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ONCENTRADO CIERRE\INFORMACIÓN CONTABLE\"/>
    </mc:Choice>
  </mc:AlternateContent>
  <xr:revisionPtr revIDLastSave="0" documentId="13_ncr:1_{F0458B13-28DD-481A-8148-4DA6BB23F8B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FE" sheetId="8" r:id="rId1"/>
  </sheets>
  <externalReferences>
    <externalReference r:id="rId2"/>
    <externalReference r:id="rId3"/>
    <externalReference r:id="rId4"/>
  </externalReferences>
  <definedNames>
    <definedName name="_xlnm._FilterDatabase" localSheetId="0" hidden="1">EFE!#REF!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8" l="1"/>
  <c r="B54" i="8"/>
  <c r="C48" i="8"/>
  <c r="C59" i="8" s="1"/>
  <c r="C61" i="8" s="1"/>
  <c r="C65" i="8" s="1"/>
  <c r="B48" i="8"/>
  <c r="C41" i="8"/>
  <c r="C36" i="8"/>
  <c r="C45" i="8" s="1"/>
  <c r="B36" i="8"/>
  <c r="C4" i="8"/>
  <c r="B4" i="8"/>
  <c r="C16" i="8"/>
  <c r="B16" i="8"/>
  <c r="B59" i="8" l="1"/>
  <c r="B45" i="8"/>
  <c r="B33" i="8"/>
  <c r="C33" i="8"/>
  <c r="B61" i="8" l="1"/>
  <c r="B65" i="8" s="1"/>
</calcChain>
</file>

<file path=xl/sharedStrings.xml><?xml version="1.0" encoding="utf-8"?>
<sst xmlns="http://schemas.openxmlformats.org/spreadsheetml/2006/main" count="59" uniqueCount="51">
  <si>
    <t>Impuestos</t>
  </si>
  <si>
    <t>Derechos</t>
  </si>
  <si>
    <t>Participaciones</t>
  </si>
  <si>
    <t>Aportaciones</t>
  </si>
  <si>
    <t>Convenios</t>
  </si>
  <si>
    <t>Donativos</t>
  </si>
  <si>
    <t>Contribuciones de Mejoras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</si>
  <si>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</si>
  <si>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</si>
  <si>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</si>
  <si>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</si>
  <si>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</si>
  <si>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</si>
  <si>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</si>
  <si>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</si>
  <si>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</si>
  <si>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</si>
  <si>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Cuotas y Aportaciones de Seguridad Social</t>
  </si>
  <si>
    <t>Servicios Personales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</si>
  <si>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</si>
  <si>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</si>
  <si>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</si>
  <si>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</si>
  <si>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</si>
  <si>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Concepto</t>
  </si>
  <si>
    <t>Bajo protesta de decir verdad declaramos que los Estados Financieros y sus notas, son razonablemente correctos y son responsabilidad del emisor.</t>
  </si>
  <si>
    <t>Bienes Inmuebles, Infraestructura y Construcciones en Proceso</t>
  </si>
  <si>
    <t>Bienes Muebles</t>
  </si>
  <si>
    <t>Origen</t>
  </si>
  <si>
    <t>Aplicación</t>
  </si>
  <si>
    <t>Flujos de Efectivo de las Actividades de Operación</t>
  </si>
  <si>
    <t>Otros Orígenes de Operación</t>
  </si>
  <si>
    <t>OTOROP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</si>
  <si>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</si>
  <si>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</si>
  <si>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</si>
  <si>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</si>
  <si>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</si>
  <si>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</si>
  <si>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</si>
  <si>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</si>
  <si>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</si>
  <si>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</si>
  <si>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</si>
  <si>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</si>
  <si>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</si>
  <si>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</si>
  <si>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</si>
  <si>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</si>
  <si>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</si>
  <si>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PARQUE ECOLÓGICO METROPOLITANO DE LEÓN, GTO. "ELISEO MARTÍNEZ PÉREZ"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</si>
</sst>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2" fillId="0" borderId="0"/>
    <xf numFmtId="0" fontId="10" fillId="0" borderId="0"/>
    <xf numFmtId="0" fontId="2" fillId="0" borderId="0"/>
    <xf numFmtId="0" fontId="13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6" fillId="0" borderId="0"/>
  </cellStyleXfs>
  <cellXfs count="24">
    <xf numFmtId="0" fontId="0" fillId="0" borderId="0" xfId="0"/>
    <xf numFmtId="0" fontId="5" fillId="2" borderId="4" xfId="8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horizontal="left" vertical="top" wrapText="1" indent="2"/>
    </xf>
    <xf numFmtId="0" fontId="6" fillId="0" borderId="4" xfId="8" applyFont="1" applyBorder="1" applyAlignment="1">
      <alignment horizontal="left" vertical="top" wrapText="1" indent="3"/>
    </xf>
    <xf numFmtId="0" fontId="6" fillId="0" borderId="4" xfId="8" applyFont="1" applyBorder="1" applyAlignment="1">
      <alignment horizontal="left" vertical="top" wrapText="1"/>
    </xf>
    <xf numFmtId="0" fontId="6" fillId="0" borderId="4" xfId="8" applyFont="1" applyBorder="1" applyAlignment="1">
      <alignment vertical="top" wrapText="1"/>
    </xf>
    <xf numFmtId="0" fontId="6" fillId="0" borderId="0" xfId="8" applyFont="1" applyProtection="1"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9" fillId="0" borderId="0" xfId="8" applyFont="1" applyAlignment="1" applyProtection="1">
      <alignment horizontal="center" vertical="center"/>
      <protection locked="0"/>
    </xf>
    <xf numFmtId="0" fontId="5" fillId="0" borderId="4" xfId="8" applyFont="1" applyBorder="1" applyAlignment="1">
      <alignment vertical="top" wrapText="1"/>
    </xf>
    <xf numFmtId="4" fontId="15" fillId="0" borderId="0" xfId="8" applyNumberFormat="1" applyFont="1" applyProtection="1">
      <protection locked="0"/>
    </xf>
    <xf numFmtId="0" fontId="6" fillId="0" borderId="4" xfId="8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3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6" fillId="0" borderId="4" xfId="8" applyNumberFormat="1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>
      <alignment horizontal="center" vertical="top" wrapText="1"/>
    </xf>
    <xf numFmtId="4" fontId="6" fillId="0" borderId="4" xfId="8" applyNumberFormat="1" applyFont="1" applyFill="1" applyBorder="1" applyAlignment="1">
      <alignment horizontal="center" vertical="top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34">
    <cellStyle name="Euro" xfId="1" xr:uid="{00000000-0005-0000-0000-000000000000}"/>
    <cellStyle name="Millares 18" xfId="3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6" xr:uid="{00000000-0005-0000-0000-000005000000}"/>
    <cellStyle name="Millares 2 4 2" xfId="17" xr:uid="{00000000-0005-0000-0000-000006000000}"/>
    <cellStyle name="Millares 3" xfId="5" xr:uid="{00000000-0005-0000-0000-000007000000}"/>
    <cellStyle name="Millares 4" xfId="24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9" xr:uid="{00000000-0005-0000-0000-00000D000000}"/>
    <cellStyle name="Normal 2 3 2" xfId="22" xr:uid="{00000000-0005-0000-0000-00000E000000}"/>
    <cellStyle name="Normal 2 4" xfId="21" xr:uid="{00000000-0005-0000-0000-00000F000000}"/>
    <cellStyle name="Normal 3" xfId="9" xr:uid="{00000000-0005-0000-0000-000010000000}"/>
    <cellStyle name="Normal 3 2" xfId="20" xr:uid="{00000000-0005-0000-0000-000011000000}"/>
    <cellStyle name="Normal 3 3" xfId="33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7" xfId="18" xr:uid="{00000000-0005-0000-0000-000019000000}"/>
    <cellStyle name="Normal 7 2" xfId="28" xr:uid="{00000000-0005-0000-0000-00001A000000}"/>
    <cellStyle name="Normal 70" xfId="29" xr:uid="{00000000-0005-0000-0000-00001B000000}"/>
    <cellStyle name="Normal 75" xfId="32" xr:uid="{00000000-0005-0000-0000-00001C000000}"/>
    <cellStyle name="Normal 8" xfId="23" xr:uid="{00000000-0005-0000-0000-00001D000000}"/>
    <cellStyle name="Normal 8 2" xfId="25" xr:uid="{00000000-0005-0000-0000-00001E000000}"/>
    <cellStyle name="Normal 84" xfId="30" xr:uid="{00000000-0005-0000-0000-00001F000000}"/>
    <cellStyle name="Porcentaje 2" xfId="26" xr:uid="{00000000-0005-0000-0000-000020000000}"/>
    <cellStyle name="Porcentaje 3" xfId="2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1076201</xdr:colOff>
      <xdr:row>71</xdr:row>
      <xdr:rowOff>0</xdr:rowOff>
    </xdr:from>
    <xdr:to>
      <xdr:col>2</xdr:col>
      <xdr:colOff>976189</xdr:colOff>
      <xdr:row>75</xdr:row>
      <xdr:rowOff>80618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44C1B7C-3297-43CB-9070-7D7BEE9AA81A}"/>
            </a:ext>
          </a:extLst>
        </xdr:cNvPr>
        <xdr:cNvGrpSpPr/>
      </xdr:nvGrpSpPr>
      <xdr:grpSpPr>
        <a:xfrm>
          <a:off x="1076201" y="10785662"/>
          <a:ext cx="6567488" cy="640912"/>
          <a:chOff x="2157412" y="2014538"/>
          <a:chExt cx="6567488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D4ADBD1-5076-40BE-9098-D1B993EC7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15EF5FC-F7A4-49B9-9D5D-3689686AA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1"/>
  <sheetViews>
    <sheetView tabSelected="1" zoomScale="136" zoomScaleNormal="136" workbookViewId="0">
      <selection activeCell="F66" sqref="F66"/>
    </sheetView>
  </sheetViews>
  <sheetFormatPr baseColWidth="10" defaultColWidth="12" defaultRowHeight="11.25" x14ac:dyDescent="0.2"/>
  <cols>
    <col min="1" max="1" width="90.83203125" style="7" customWidth="1"/>
    <col min="2" max="3" width="25.83203125" style="7" customWidth="1"/>
    <col min="4" max="16384" width="12" style="7"/>
  </cols>
  <sheetData>
    <row r="1" spans="1:4" ht="45" customHeight="1" x14ac:dyDescent="0.2">
      <c r="A1" s="19" t="s">
        <v>50</v>
      </c>
      <c r="B1" s="20"/>
      <c r="C1" s="21"/>
    </row>
    <row r="2" spans="1:4" ht="15" customHeight="1" x14ac:dyDescent="0.2">
      <c r="A2" s="8" t="s">
        <v>24</v>
      </c>
      <c r="B2" s="1">
        <v>2024</v>
      </c>
      <c r="C2" s="1">
        <v>2023</v>
      </c>
    </row>
    <row r="3" spans="1:4" ht="11.25" customHeight="1" x14ac:dyDescent="0.2">
      <c r="A3" s="2" t="s">
        <v>30</v>
      </c>
      <c r="B3" s="12"/>
      <c r="C3" s="12"/>
    </row>
    <row r="4" spans="1:4" ht="11.25" customHeight="1" x14ac:dyDescent="0.2">
      <c r="A4" s="3" t="s">
        <v>28</v>
      </c>
      <c r="B4" s="13">
        <f>SUM(B5:B14)</f>
        <v>52182276.18</v>
      </c>
      <c r="C4" s="13">
        <f>SUM(C5:C14)</f>
        <v>48864698.590000004</v>
      </c>
    </row>
    <row r="5" spans="1:4" ht="11.25" customHeight="1" x14ac:dyDescent="0.2">
      <c r="A5" s="4" t="s">
        <v>0</v>
      </c>
      <c r="B5" s="14">
        <v>0</v>
      </c>
      <c r="C5" s="14">
        <v>0</v>
      </c>
    </row>
    <row r="6" spans="1:4" ht="11.25" customHeight="1" x14ac:dyDescent="0.2">
      <c r="A6" s="4" t="s">
        <v>17</v>
      </c>
      <c r="B6" s="14">
        <v>0</v>
      </c>
      <c r="C6" s="14">
        <v>0</v>
      </c>
    </row>
    <row r="7" spans="1:4" ht="11.25" customHeight="1" x14ac:dyDescent="0.2">
      <c r="A7" s="4" t="s">
        <v>6</v>
      </c>
      <c r="B7" s="14">
        <v>0</v>
      </c>
      <c r="C7" s="14">
        <v>0</v>
      </c>
    </row>
    <row r="8" spans="1:4" ht="11.25" customHeight="1" x14ac:dyDescent="0.2">
      <c r="A8" s="4" t="s">
        <v>1</v>
      </c>
      <c r="B8" s="14">
        <v>0</v>
      </c>
      <c r="C8" s="14">
        <v>12355011.439999999</v>
      </c>
    </row>
    <row r="9" spans="1:4" ht="11.25" customHeight="1" x14ac:dyDescent="0.2">
      <c r="A9" s="4" t="s">
        <v>19</v>
      </c>
      <c r="B9" s="14">
        <v>1478080.99</v>
      </c>
      <c r="C9" s="14">
        <v>18191748.370000001</v>
      </c>
    </row>
    <row r="10" spans="1:4" ht="11.25" customHeight="1" x14ac:dyDescent="0.2">
      <c r="A10" s="4" t="s">
        <v>20</v>
      </c>
      <c r="B10" s="14">
        <v>0</v>
      </c>
      <c r="C10" s="14">
        <v>0</v>
      </c>
    </row>
    <row r="11" spans="1:4" ht="11.25" customHeight="1" x14ac:dyDescent="0.2">
      <c r="A11" s="4" t="s">
        <v>21</v>
      </c>
      <c r="B11" s="14">
        <v>32141405.98</v>
      </c>
      <c r="C11" s="14">
        <v>0</v>
      </c>
    </row>
    <row r="12" spans="1:4" ht="22.5" x14ac:dyDescent="0.2">
      <c r="A12" s="4" t="s">
        <v>22</v>
      </c>
      <c r="B12" s="14">
        <v>0</v>
      </c>
      <c r="C12" s="14">
        <v>0</v>
      </c>
    </row>
    <row r="13" spans="1:4" ht="11.25" customHeight="1" x14ac:dyDescent="0.2">
      <c r="A13" s="4" t="s">
        <v>23</v>
      </c>
      <c r="B13" s="14">
        <v>18562789.210000001</v>
      </c>
      <c r="C13" s="14">
        <v>16611863.189999999</v>
      </c>
    </row>
    <row r="14" spans="1:4" ht="11.25" customHeight="1" x14ac:dyDescent="0.2">
      <c r="A14" s="4" t="s">
        <v>31</v>
      </c>
      <c r="B14" s="14">
        <v>0</v>
      </c>
      <c r="C14" s="14">
        <v>1706075.59</v>
      </c>
      <c r="D14" s="9" t="s">
        <v>32</v>
      </c>
    </row>
    <row r="15" spans="1:4" ht="11.25" customHeight="1" x14ac:dyDescent="0.2">
      <c r="A15" s="5"/>
      <c r="B15" s="15"/>
      <c r="C15" s="15"/>
    </row>
    <row r="16" spans="1:4" ht="11.25" customHeight="1" x14ac:dyDescent="0.2">
      <c r="A16" s="3" t="s">
        <v>29</v>
      </c>
      <c r="B16" s="13">
        <f>SUM(B17:B32)</f>
        <v>46837580.009999998</v>
      </c>
      <c r="C16" s="13">
        <f>SUM(C17:C32)</f>
        <v>43176403.559999995</v>
      </c>
    </row>
    <row r="17" spans="1:3" ht="11.25" customHeight="1" x14ac:dyDescent="0.2">
      <c r="A17" s="4" t="s">
        <v>18</v>
      </c>
      <c r="B17" s="14">
        <v>34358754.299999997</v>
      </c>
      <c r="C17" s="14">
        <v>32448947.289999999</v>
      </c>
    </row>
    <row r="18" spans="1:3" ht="11.25" customHeight="1" x14ac:dyDescent="0.2">
      <c r="A18" s="4" t="s">
        <v>7</v>
      </c>
      <c r="B18" s="14">
        <v>3912691.34</v>
      </c>
      <c r="C18" s="14">
        <v>3545278.55</v>
      </c>
    </row>
    <row r="19" spans="1:3" ht="11.25" customHeight="1" x14ac:dyDescent="0.2">
      <c r="A19" s="4" t="s">
        <v>8</v>
      </c>
      <c r="B19" s="14">
        <v>8566134.3699999992</v>
      </c>
      <c r="C19" s="14">
        <v>7182177.7199999997</v>
      </c>
    </row>
    <row r="20" spans="1:3" ht="11.25" customHeight="1" x14ac:dyDescent="0.2">
      <c r="A20" s="4" t="s">
        <v>9</v>
      </c>
      <c r="B20" s="14">
        <v>0</v>
      </c>
      <c r="C20" s="14">
        <v>0</v>
      </c>
    </row>
    <row r="21" spans="1:3" ht="11.25" customHeight="1" x14ac:dyDescent="0.2">
      <c r="A21" s="4" t="s">
        <v>10</v>
      </c>
      <c r="B21" s="14">
        <v>0</v>
      </c>
      <c r="C21" s="14">
        <v>0</v>
      </c>
    </row>
    <row r="22" spans="1:3" ht="11.25" customHeight="1" x14ac:dyDescent="0.2">
      <c r="A22" s="4" t="s">
        <v>11</v>
      </c>
      <c r="B22" s="14">
        <v>0</v>
      </c>
      <c r="C22" s="14">
        <v>0</v>
      </c>
    </row>
    <row r="23" spans="1:3" ht="11.25" customHeight="1" x14ac:dyDescent="0.2">
      <c r="A23" s="4" t="s">
        <v>12</v>
      </c>
      <c r="B23" s="14">
        <v>0</v>
      </c>
      <c r="C23" s="14">
        <v>0</v>
      </c>
    </row>
    <row r="24" spans="1:3" ht="11.25" customHeight="1" x14ac:dyDescent="0.2">
      <c r="A24" s="4" t="s">
        <v>13</v>
      </c>
      <c r="B24" s="14">
        <v>0</v>
      </c>
      <c r="C24" s="14">
        <v>0</v>
      </c>
    </row>
    <row r="25" spans="1:3" ht="11.25" customHeight="1" x14ac:dyDescent="0.2">
      <c r="A25" s="4" t="s">
        <v>14</v>
      </c>
      <c r="B25" s="14">
        <v>0</v>
      </c>
      <c r="C25" s="14">
        <v>0</v>
      </c>
    </row>
    <row r="26" spans="1:3" ht="11.25" customHeight="1" x14ac:dyDescent="0.2">
      <c r="A26" s="4" t="s">
        <v>15</v>
      </c>
      <c r="B26" s="14">
        <v>0</v>
      </c>
      <c r="C26" s="14">
        <v>0</v>
      </c>
    </row>
    <row r="27" spans="1:3" ht="11.25" customHeight="1" x14ac:dyDescent="0.2">
      <c r="A27" s="4" t="s">
        <v>5</v>
      </c>
      <c r="B27" s="14">
        <v>0</v>
      </c>
      <c r="C27" s="14">
        <v>0</v>
      </c>
    </row>
    <row r="28" spans="1:3" ht="11.25" customHeight="1" x14ac:dyDescent="0.2">
      <c r="A28" s="4" t="s">
        <v>16</v>
      </c>
      <c r="B28" s="14">
        <v>0</v>
      </c>
      <c r="C28" s="14">
        <v>0</v>
      </c>
    </row>
    <row r="29" spans="1:3" ht="11.25" customHeight="1" x14ac:dyDescent="0.2">
      <c r="A29" s="4" t="s">
        <v>2</v>
      </c>
      <c r="B29" s="14">
        <v>0</v>
      </c>
      <c r="C29" s="14">
        <v>0</v>
      </c>
    </row>
    <row r="30" spans="1:3" ht="11.25" customHeight="1" x14ac:dyDescent="0.2">
      <c r="A30" s="4" t="s">
        <v>3</v>
      </c>
      <c r="B30" s="14">
        <v>0</v>
      </c>
      <c r="C30" s="14">
        <v>0</v>
      </c>
    </row>
    <row r="31" spans="1:3" ht="11.25" customHeight="1" x14ac:dyDescent="0.2">
      <c r="A31" s="4" t="s">
        <v>4</v>
      </c>
      <c r="B31" s="14">
        <v>0</v>
      </c>
      <c r="C31" s="14">
        <v>0</v>
      </c>
    </row>
    <row r="32" spans="1:3" ht="11.25" customHeight="1" x14ac:dyDescent="0.2">
      <c r="A32" s="4" t="s">
        <v>33</v>
      </c>
      <c r="B32" s="14">
        <v>0</v>
      </c>
      <c r="C32" s="14">
        <v>0</v>
      </c>
    </row>
    <row r="33" spans="1:3" ht="11.25" customHeight="1" x14ac:dyDescent="0.2">
      <c r="A33" s="2" t="s">
        <v>34</v>
      </c>
      <c r="B33" s="13">
        <f>B4-B16</f>
        <v>5344696.1700000018</v>
      </c>
      <c r="C33" s="13">
        <f>C4-C16</f>
        <v>5688295.0300000086</v>
      </c>
    </row>
    <row r="34" spans="1:3" ht="11.25" customHeight="1" x14ac:dyDescent="0.2">
      <c r="A34" s="10"/>
      <c r="B34" s="15"/>
      <c r="C34" s="15"/>
    </row>
    <row r="35" spans="1:3" ht="11.25" customHeight="1" x14ac:dyDescent="0.2">
      <c r="A35" s="2" t="s">
        <v>35</v>
      </c>
      <c r="B35" s="15"/>
      <c r="C35" s="15"/>
    </row>
    <row r="36" spans="1:3" ht="11.25" customHeight="1" x14ac:dyDescent="0.2">
      <c r="A36" s="3" t="s">
        <v>28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4" t="s">
        <v>26</v>
      </c>
      <c r="B37" s="14">
        <v>0</v>
      </c>
      <c r="C37" s="14">
        <v>0</v>
      </c>
    </row>
    <row r="38" spans="1:3" ht="11.25" customHeight="1" x14ac:dyDescent="0.2">
      <c r="A38" s="4" t="s">
        <v>27</v>
      </c>
      <c r="B38" s="14">
        <v>0</v>
      </c>
      <c r="C38" s="14">
        <v>0</v>
      </c>
    </row>
    <row r="39" spans="1:3" ht="11.25" customHeight="1" x14ac:dyDescent="0.2">
      <c r="A39" s="4" t="s">
        <v>36</v>
      </c>
      <c r="B39" s="14">
        <v>0</v>
      </c>
      <c r="C39" s="14">
        <v>0</v>
      </c>
    </row>
    <row r="40" spans="1:3" ht="11.25" customHeight="1" x14ac:dyDescent="0.2">
      <c r="A40" s="5"/>
      <c r="B40" s="15"/>
      <c r="C40" s="16"/>
    </row>
    <row r="41" spans="1:3" ht="11.25" customHeight="1" x14ac:dyDescent="0.2">
      <c r="A41" s="3" t="s">
        <v>29</v>
      </c>
      <c r="B41" s="13">
        <v>2404483.9900000002</v>
      </c>
      <c r="C41" s="13">
        <f>SUM(C42:C44)</f>
        <v>1874594.94</v>
      </c>
    </row>
    <row r="42" spans="1:3" ht="11.25" customHeight="1" x14ac:dyDescent="0.2">
      <c r="A42" s="4" t="s">
        <v>26</v>
      </c>
      <c r="B42" s="14">
        <v>0</v>
      </c>
      <c r="C42" s="14">
        <v>0</v>
      </c>
    </row>
    <row r="43" spans="1:3" ht="11.25" customHeight="1" x14ac:dyDescent="0.2">
      <c r="A43" s="4" t="s">
        <v>27</v>
      </c>
      <c r="B43" s="14">
        <v>2404483.9900000002</v>
      </c>
      <c r="C43" s="14">
        <v>796661.25</v>
      </c>
    </row>
    <row r="44" spans="1:3" ht="11.25" customHeight="1" x14ac:dyDescent="0.2">
      <c r="A44" s="4" t="s">
        <v>37</v>
      </c>
      <c r="B44" s="14">
        <v>0</v>
      </c>
      <c r="C44" s="14">
        <v>1077933.69</v>
      </c>
    </row>
    <row r="45" spans="1:3" ht="11.25" customHeight="1" x14ac:dyDescent="0.2">
      <c r="A45" s="2" t="s">
        <v>38</v>
      </c>
      <c r="B45" s="13">
        <f>B36-B41</f>
        <v>-2404483.9900000002</v>
      </c>
      <c r="C45" s="13">
        <f>C36-C41</f>
        <v>-1874594.94</v>
      </c>
    </row>
    <row r="46" spans="1:3" ht="11.25" customHeight="1" x14ac:dyDescent="0.2">
      <c r="A46" s="10"/>
      <c r="B46" s="15"/>
      <c r="C46" s="16"/>
    </row>
    <row r="47" spans="1:3" ht="11.25" customHeight="1" x14ac:dyDescent="0.2">
      <c r="A47" s="2" t="s">
        <v>39</v>
      </c>
      <c r="B47" s="15"/>
      <c r="C47" s="16"/>
    </row>
    <row r="48" spans="1:3" ht="11.25" customHeight="1" x14ac:dyDescent="0.2">
      <c r="A48" s="3" t="s">
        <v>28</v>
      </c>
      <c r="B48" s="13">
        <f>SUM(B49:B52)</f>
        <v>67003856.469999999</v>
      </c>
      <c r="C48" s="13">
        <f>SUM(C49:C52)</f>
        <v>21054608.440000001</v>
      </c>
    </row>
    <row r="49" spans="1:3" ht="11.25" customHeight="1" x14ac:dyDescent="0.2">
      <c r="A49" s="4" t="s">
        <v>40</v>
      </c>
      <c r="B49" s="14">
        <v>0</v>
      </c>
      <c r="C49" s="14">
        <v>0</v>
      </c>
    </row>
    <row r="50" spans="1:3" ht="11.25" customHeight="1" x14ac:dyDescent="0.2">
      <c r="A50" s="4" t="s">
        <v>41</v>
      </c>
      <c r="B50" s="14">
        <v>0</v>
      </c>
      <c r="C50" s="14">
        <v>0</v>
      </c>
    </row>
    <row r="51" spans="1:3" ht="11.25" customHeight="1" x14ac:dyDescent="0.2">
      <c r="A51" s="4" t="s">
        <v>42</v>
      </c>
      <c r="B51" s="14">
        <v>0</v>
      </c>
      <c r="C51" s="14">
        <v>0</v>
      </c>
    </row>
    <row r="52" spans="1:3" ht="11.25" customHeight="1" x14ac:dyDescent="0.2">
      <c r="A52" s="4" t="s">
        <v>43</v>
      </c>
      <c r="B52" s="14">
        <v>67003856.469999999</v>
      </c>
      <c r="C52" s="14">
        <v>21054608.440000001</v>
      </c>
    </row>
    <row r="53" spans="1:3" ht="11.25" customHeight="1" x14ac:dyDescent="0.2">
      <c r="A53" s="5"/>
      <c r="B53" s="15"/>
      <c r="C53" s="16"/>
    </row>
    <row r="54" spans="1:3" ht="11.25" customHeight="1" x14ac:dyDescent="0.2">
      <c r="A54" s="3" t="s">
        <v>29</v>
      </c>
      <c r="B54" s="13">
        <f>SUM(B55:B58)</f>
        <v>66967155.960000001</v>
      </c>
      <c r="C54" s="13">
        <f>SUM(C55:C58)</f>
        <v>21764052.68</v>
      </c>
    </row>
    <row r="55" spans="1:3" ht="11.25" customHeight="1" x14ac:dyDescent="0.2">
      <c r="A55" s="4" t="s">
        <v>44</v>
      </c>
      <c r="B55" s="14">
        <v>0</v>
      </c>
      <c r="C55" s="14">
        <v>0</v>
      </c>
    </row>
    <row r="56" spans="1:3" ht="11.25" customHeight="1" x14ac:dyDescent="0.2">
      <c r="A56" s="4" t="s">
        <v>41</v>
      </c>
      <c r="B56" s="14">
        <v>0</v>
      </c>
      <c r="C56" s="14">
        <v>0</v>
      </c>
    </row>
    <row r="57" spans="1:3" ht="11.25" customHeight="1" x14ac:dyDescent="0.2">
      <c r="A57" s="4" t="s">
        <v>42</v>
      </c>
      <c r="B57" s="14">
        <v>0</v>
      </c>
      <c r="C57" s="14">
        <v>0</v>
      </c>
    </row>
    <row r="58" spans="1:3" ht="11.25" customHeight="1" x14ac:dyDescent="0.2">
      <c r="A58" s="4" t="s">
        <v>45</v>
      </c>
      <c r="B58" s="14">
        <v>66967155.960000001</v>
      </c>
      <c r="C58" s="14">
        <v>21764052.68</v>
      </c>
    </row>
    <row r="59" spans="1:3" ht="11.25" customHeight="1" x14ac:dyDescent="0.2">
      <c r="A59" s="2" t="s">
        <v>46</v>
      </c>
      <c r="B59" s="13">
        <f>B48-B54</f>
        <v>36700.509999997914</v>
      </c>
      <c r="C59" s="13">
        <f>C48-C54</f>
        <v>-709444.23999999836</v>
      </c>
    </row>
    <row r="60" spans="1:3" ht="11.25" customHeight="1" x14ac:dyDescent="0.2">
      <c r="A60" s="10"/>
      <c r="B60" s="16"/>
      <c r="C60" s="16"/>
    </row>
    <row r="61" spans="1:3" ht="11.25" customHeight="1" x14ac:dyDescent="0.2">
      <c r="A61" s="2" t="s">
        <v>47</v>
      </c>
      <c r="B61" s="13">
        <f>B33+B45+B59</f>
        <v>2976912.6899999995</v>
      </c>
      <c r="C61" s="13">
        <f>C33+C45+C59</f>
        <v>3104255.8500000103</v>
      </c>
    </row>
    <row r="62" spans="1:3" ht="11.25" customHeight="1" x14ac:dyDescent="0.2">
      <c r="A62" s="10"/>
      <c r="B62" s="16"/>
      <c r="C62" s="16"/>
    </row>
    <row r="63" spans="1:3" ht="11.25" customHeight="1" x14ac:dyDescent="0.2">
      <c r="A63" s="2" t="s">
        <v>48</v>
      </c>
      <c r="B63" s="13">
        <v>20597220.539999999</v>
      </c>
      <c r="C63" s="13">
        <v>17492964.690000001</v>
      </c>
    </row>
    <row r="64" spans="1:3" ht="11.25" customHeight="1" x14ac:dyDescent="0.2">
      <c r="A64" s="10"/>
      <c r="B64" s="16"/>
      <c r="C64" s="16"/>
    </row>
    <row r="65" spans="1:6" ht="11.25" customHeight="1" x14ac:dyDescent="0.2">
      <c r="A65" s="2" t="s">
        <v>49</v>
      </c>
      <c r="B65" s="13">
        <f>B61+B63</f>
        <v>23574133.229999997</v>
      </c>
      <c r="C65" s="13">
        <f>C61+C63</f>
        <v>20597220.54000001</v>
      </c>
    </row>
    <row r="66" spans="1:6" ht="11.25" customHeight="1" x14ac:dyDescent="0.2">
      <c r="A66" s="6"/>
      <c r="B66" s="17"/>
      <c r="C66" s="18"/>
    </row>
    <row r="68" spans="1:6" ht="27.75" customHeight="1" x14ac:dyDescent="0.2">
      <c r="A68" s="22" t="s">
        <v>25</v>
      </c>
      <c r="B68" s="23"/>
      <c r="C68" s="23"/>
    </row>
    <row r="69" spans="1:6" x14ac:dyDescent="0.2">
      <c r="E69" s="11"/>
      <c r="F69" s="11"/>
    </row>
    <row r="71" spans="1:6" x14ac:dyDescent="0.2">
      <c r="A71"/>
    </row>
  </sheetData>
  <sheetProtection formatCells="0" formatColumns="0" formatRows="0" autoFilter="0"/>
  <mergeCells count="2">
    <mergeCell ref="A1:C1"/>
    <mergeCell ref="A68:C6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2025-02-14T15:42:29Z</cp:lastPrinted>
  <dcterms:created xsi:type="dcterms:W3CDTF">2012-12-11T20:29:16Z</dcterms:created>
  <dcterms:modified xsi:type="dcterms:W3CDTF">2025-02-14T15:43:28Z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